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3CF96C6F-3818-46FA-B726-894B1C8E950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576" xr2:uid="{00000000-000D-0000-FFFF-FFFF00000000}"/>
  </bookViews>
  <sheets>
    <sheet name="EFE" sheetId="1" r:id="rId1"/>
  </sheets>
  <definedNames>
    <definedName name="ANEXO">#REF!</definedName>
    <definedName name="_xlnm.Print_Area" localSheetId="0">EFE!$A$1:$E$73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36" i="1"/>
  <c r="D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<sst xmlns="http://schemas.openxmlformats.org/spreadsheetml/2006/main" count="62" uniqueCount="54">
  <si>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</si>
  <si>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</si>
  <si>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</si>
  <si>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</si>
  <si>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</si>
  <si>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</si>
  <si>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</si>
  <si>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</si>
  <si>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</si>
  <si>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</si>
  <si>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</si>
  <si>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</si>
  <si>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</si>
  <si>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</si>
  <si>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</si>
  <si>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</si>
  <si>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</si>
  <si>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</si>
  <si>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</si>
  <si>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</si>
  <si>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</si>
  <si>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</si>
  <si>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</si>
  <si>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</si>
  <si>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</si>
  <si>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</si>
  <si>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</si>
  <si>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</si>
  <si>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</si>
  <si>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</si>
  <si>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</si>
  <si>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</si>
  <si>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</si>
  <si>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</si>
  <si>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</si>
  <si>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</si>
  <si>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</si>
  <si>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</si>
  <si>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</si>
  <si>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</si>
  <si>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</si>
  <si>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</si>
  <si>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</si>
  <si>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</si>
  <si>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</si>
  <si>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</si>
  <si>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</si>
  <si>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</si>
  <si>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</si>
  <si>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</si>
  <si>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Saneamoento de Gran Morelos</t>
  </si>
  <si>
    <t>Del 01 de enero al 31 de dicembre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</si>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</sst>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1308653</xdr:colOff>
      <xdr:row>67</xdr:row>
      <xdr:rowOff>82827</xdr:rowOff>
    </xdr:from>
    <xdr:to>
      <xdr:col>3</xdr:col>
      <xdr:colOff>631716</xdr:colOff>
      <xdr:row>72</xdr:row>
      <xdr:rowOff>124239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7AD2BE-96C2-47E9-8B00-17B3CD7AB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25" t="16122" r="12767"/>
        <a:stretch/>
      </xdr:blipFill>
      <xdr:spPr bwMode="auto">
        <a:xfrm>
          <a:off x="1490870" y="10841936"/>
          <a:ext cx="5758650" cy="8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80"/>
  <sheetViews>
    <sheetView tabSelected="1" zoomScale="92" zoomScaleNormal="92" workbookViewId="0">
      <selection activeCell="C15" sqref="C15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5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6" thickBot="1" x14ac:dyDescent="0.3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5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3240367.98</v>
      </c>
      <c r="D8" s="19">
        <f>SUM(D9:D18)</f>
        <v>1948932.12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1027314.07</v>
      </c>
      <c r="D12" s="21">
        <v>924662.3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4116.83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17234.650000000001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786955.23</v>
      </c>
      <c r="D17" s="21">
        <v>1007035.17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1421981.85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1274657.92</v>
      </c>
      <c r="D19" s="19">
        <f>SUM(D20:D35)</f>
        <v>2139075.12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672634.21</v>
      </c>
      <c r="D20" s="21">
        <v>716076.05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54982.97</v>
      </c>
      <c r="D21" s="21">
        <v>71641.67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497541.12</v>
      </c>
      <c r="D22" s="21">
        <v>418201.94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49499.62</v>
      </c>
      <c r="D24" s="21">
        <v>442435.52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490719.94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1965710.06</v>
      </c>
      <c r="D36" s="23">
        <f>SUM(D8-D19)</f>
        <v>-190143</v>
      </c>
      <c r="E36" s="1"/>
      <c r="F36" s="1"/>
      <c r="G36" s="1"/>
      <c r="H36" s="1"/>
      <c r="I36" s="1"/>
    </row>
    <row r="37" spans="1:9" x14ac:dyDescent="0.25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375739.76999999996</v>
      </c>
      <c r="D43" s="24">
        <f>SUM(D44:D46)</f>
        <v>1756780.8399999999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372120.8</v>
      </c>
      <c r="D44" s="26">
        <v>1756264.46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3618.97</v>
      </c>
      <c r="D45" s="26">
        <v>516.38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-375739.76999999996</v>
      </c>
      <c r="D47" s="24">
        <f>D39-D43</f>
        <v>-1756780.8399999999</v>
      </c>
      <c r="E47" s="1"/>
      <c r="F47" s="1"/>
      <c r="G47" s="1"/>
      <c r="H47" s="1"/>
      <c r="I47" s="1"/>
    </row>
    <row r="48" spans="1:9" x14ac:dyDescent="0.25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1589970.29</v>
      </c>
      <c r="D62" s="32">
        <f>SUM(D60,D47,D36)</f>
        <v>-1946923.8399999999</v>
      </c>
      <c r="E62" s="1"/>
      <c r="F62" s="1"/>
      <c r="G62" s="1"/>
      <c r="H62" s="1"/>
      <c r="I62" s="1"/>
    </row>
    <row r="63" spans="1:9" x14ac:dyDescent="0.25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-1090334.8600000001</v>
      </c>
      <c r="D64" s="33">
        <v>856578.98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499625.43</v>
      </c>
      <c r="D65" s="33">
        <v>-1090344.8600000001</v>
      </c>
      <c r="E65" s="1"/>
      <c r="F65" s="1"/>
      <c r="G65" s="1"/>
      <c r="H65" s="1"/>
      <c r="I65" s="1"/>
    </row>
    <row r="66" spans="1:9" ht="12.6" thickBot="1" x14ac:dyDescent="0.3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5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3.2" x14ac:dyDescent="0.25">
      <c r="B69" s="38"/>
    </row>
    <row r="70" spans="1:9" s="39" customFormat="1" x14ac:dyDescent="0.25"/>
    <row r="71" spans="1:9" s="39" customFormat="1" x14ac:dyDescent="0.25"/>
    <row r="72" spans="1:9" s="39" customFormat="1" x14ac:dyDescent="0.25"/>
    <row r="73" spans="1:9" s="39" customFormat="1" ht="14.4" x14ac:dyDescent="0.3">
      <c r="D73" s="40"/>
    </row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39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paperSize="8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2025-02-05T20:49:19Z</cp:lastPrinted>
  <dcterms:created xsi:type="dcterms:W3CDTF">2019-12-03T19:09:42Z</dcterms:created>
  <dcterms:modified xsi:type="dcterms:W3CDTF">2025-02-05T20:51:47Z</dcterms:modified>
</cp:coreProperties>
</file>